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e0c0f7bda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用" sheetId="1" r:id="R48533c5598a14b56"/>
    <x:sheet xmlns:r="http://schemas.openxmlformats.org/officeDocument/2006/relationships" name="記入例" sheetId="2" r:id="Rbfd97e40ff5d4461"/>
    <x:sheet xmlns:r="http://schemas.openxmlformats.org/officeDocument/2006/relationships" name="使い方" sheetId="3" r:id="Rfa5bbbfd1b1448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/m/d"/>
    <x:numFmt numFmtId="201" formatCode="#,##0&quot;円&quot;"/>
    <x:numFmt numFmtId="202" formatCode="m/d"/>
    <x:numFmt numFmtId="203" formatCode="#,##0;[Red](#,##0);-"/>
  </x:numFmts>
  <x:fonts count="14">
    <x:font>
      <x:sz val="11"/>
      <x:name val="Carlito"/>
    </x:font>
    <x:font>
      <x:b/>
      <x:sz val="17"/>
      <x:color rgb="FFFFFFFF"/>
      <x:name val="Carlito"/>
    </x:font>
    <x:font>
      <x:sz val="10"/>
      <x:color rgb="FF60757D"/>
      <x:name val="Carlito"/>
    </x:font>
    <x:font>
      <x:b/>
      <x:sz val="11"/>
      <x:color rgb="FF0B2E4F"/>
      <x:name val="Carlito"/>
    </x:font>
    <x:font>
      <x:b/>
      <x:sz val="11"/>
      <x:color rgb="FF0000FF"/>
      <x:name val="Carlito"/>
    </x:font>
    <x:font>
      <x:b/>
      <x:sz val="11"/>
      <x:color rgb="FFFFFFFF"/>
      <x:name val="Carlito"/>
    </x:font>
    <x:font>
      <x:sz val="11"/>
      <x:color rgb="FF0B2E4F"/>
      <x:name val="Carlito"/>
    </x:font>
    <x:font>
      <x:b/>
      <x:sz val="11"/>
      <x:color rgb="FF188F8A"/>
      <x:name val="Carlito"/>
    </x:font>
    <x:font>
      <x:b/>
      <x:sz val="11"/>
      <x:name val="Carlito"/>
    </x:font>
    <x:font>
      <x:sz val="11"/>
      <x:color rgb="FF0000FF"/>
      <x:name val="Carlito"/>
    </x:font>
    <x:font>
      <x:b/>
      <x:sz val="11"/>
      <x:color rgb="FF000000"/>
      <x:name val="Carlito"/>
    </x:font>
    <x:font>
      <x:sz val="11"/>
      <x:color rgb="FF000000"/>
      <x:name val="Carlito"/>
    </x:font>
    <x:font>
      <x:sz val="11"/>
      <x:color rgb="FF60757D"/>
      <x:name val="Carlito"/>
    </x:font>
    <x:font>
      <x:sz val="10"/>
      <x:color rgb="FF7A5A22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B2E4F"/>
      </x:patternFill>
    </x:fill>
    <x:fill>
      <x:patternFill patternType="solid">
        <x:fgColor rgb="FFEEF5FA"/>
      </x:patternFill>
    </x:fill>
    <x:fill>
      <x:patternFill patternType="solid">
        <x:fgColor rgb="FFEAF5F2"/>
      </x:patternFill>
    </x:fill>
    <x:fill>
      <x:patternFill patternType="solid">
        <x:fgColor rgb="FFFFFFFF"/>
      </x:patternFill>
    </x:fill>
    <x:fill>
      <x:patternFill patternType="solid">
        <x:fgColor rgb="FFF7FAF9"/>
      </x:patternFill>
    </x:fill>
    <x:fill>
      <x:patternFill patternType="solid">
        <x:fgColor rgb="FF188F8A"/>
      </x:patternFill>
    </x:fill>
    <x:fill>
      <x:patternFill patternType="solid">
        <x:fgColor rgb="FFFFF8E8"/>
      </x:patternFill>
    </x:fill>
  </x:fills>
  <x:borders count="14">
    <x:border/>
    <x:border>
      <x:left style="thin">
        <x:color rgb="FFD5E1E0"/>
      </x:left>
      <x:right style="thin">
        <x:color rgb="FFD5E1E0"/>
      </x:right>
      <x:top style="thin">
        <x:color rgb="FFD5E1E0"/>
      </x:top>
    </x:border>
    <x:border>
      <x:left style="thin">
        <x:color rgb="FFD5E1E0"/>
      </x:left>
      <x:right style="thin">
        <x:color rgb="FFD5E1E0"/>
      </x:right>
      <x:bottom style="thin">
        <x:color rgb="FFD5E1E0"/>
      </x:bottom>
    </x:border>
    <x:border>
      <x:left style="thin">
        <x:color rgb="FFD5E1E0"/>
      </x:left>
      <x:top style="thin">
        <x:color rgb="FFD5E1E0"/>
      </x:top>
      <x:bottom style="thin">
        <x:color rgb="FFD5E1E0"/>
      </x:bottom>
    </x:border>
    <x:border>
      <x:top style="thin">
        <x:color rgb="FFD5E1E0"/>
      </x:top>
      <x:bottom style="thin">
        <x:color rgb="FFD5E1E0"/>
      </x:bottom>
    </x:border>
    <x:border>
      <x:right style="thin">
        <x:color rgb="FFD5E1E0"/>
      </x:right>
      <x:top style="thin">
        <x:color rgb="FFD5E1E0"/>
      </x:top>
      <x:bottom style="thin">
        <x:color rgb="FFD5E1E0"/>
      </x:bottom>
    </x:border>
    <x:border>
      <x:left style="thin">
        <x:color rgb="FFD5E1E0"/>
      </x:left>
      <x:top style="thin">
        <x:color rgb="FFD5E1E0"/>
      </x:top>
      <x:bottom style="double">
        <x:color rgb="FF0B2E4F"/>
      </x:bottom>
    </x:border>
    <x:border>
      <x:top style="thin">
        <x:color rgb="FFD5E1E0"/>
      </x:top>
      <x:bottom style="double">
        <x:color rgb="FF0B2E4F"/>
      </x:bottom>
    </x:border>
    <x:border>
      <x:left style="thin">
        <x:color rgb="FFD5E1E0"/>
      </x:left>
      <x:top style="thin">
        <x:color rgb="FFD5E1E0"/>
      </x:top>
    </x:border>
    <x:border>
      <x:right style="thin">
        <x:color rgb="FFD5E1E0"/>
      </x:right>
      <x:top style="thin">
        <x:color rgb="FFD5E1E0"/>
      </x:top>
    </x:border>
    <x:border>
      <x:left style="thin">
        <x:color rgb="FFD5E1E0"/>
      </x:left>
    </x:border>
    <x:border>
      <x:right style="thin">
        <x:color rgb="FFD5E1E0"/>
      </x:right>
    </x:border>
    <x:border>
      <x:left style="thin">
        <x:color rgb="FFD5E1E0"/>
      </x:left>
      <x:bottom style="thin">
        <x:color rgb="FFD5E1E0"/>
      </x:bottom>
    </x:border>
    <x:border>
      <x:right style="thin">
        <x:color rgb="FFD5E1E0"/>
      </x:right>
      <x:bottom style="thin">
        <x:color rgb="FFD5E1E0"/>
      </x:bottom>
    </x:border>
  </x:borders>
  <x:cellStyleXfs count="1">
    <x:xf numFmtId="0" fontId="0" fillId="0" borderId="0"/>
  </x:cellStyleXfs>
  <x:cellXfs count="10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200" fontId="4" fillId="5" borderId="1" xfId="0" applyNumberFormat="1" applyFont="1" applyFill="1" applyBorder="1"/>
    <x:xf numFmtId="201" fontId="4" fillId="5" borderId="2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202" fontId="5" fillId="2" borderId="0" xfId="0" applyNumberFormat="1" applyFont="1" applyFill="1" applyBorder="1" applyAlignment="1">
      <x:alignment horizontal="center" vertical="center"/>
    </x:xf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6" fillId="0" borderId="3" xfId="0" applyNumberFormat="1" applyFont="1" applyFill="1" applyBorder="1"/>
    <x:xf numFmtId="0" fontId="6" fillId="0" borderId="3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7" fillId="4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/>
    <x:xf numFmtId="0" fontId="7" fillId="4" borderId="5" xfId="0" applyNumberFormat="1" applyFont="1" applyFill="1" applyBorder="1"/>
    <x:xf numFmtId="0" fontId="6" fillId="6" borderId="3" xfId="0" applyNumberFormat="1" applyFont="1" applyFill="1" applyBorder="1" applyAlignment="1">
      <x:alignment vertical="center"/>
    </x:xf>
    <x:xf numFmtId="0" fontId="0" fillId="6" borderId="4" xfId="0" applyNumberFormat="1" applyFont="1" applyFill="1" applyBorder="1"/>
    <x:xf numFmtId="0" fontId="0" fillId="6" borderId="5" xfId="0" applyNumberFormat="1" applyFont="1" applyFill="1" applyBorder="1"/>
    <x:xf numFmtId="0" fontId="3" fillId="6" borderId="3" xfId="0" applyNumberFormat="1" applyFont="1" applyFill="1" applyBorder="1" applyAlignment="1">
      <x:alignment vertical="center"/>
    </x:xf>
    <x:xf numFmtId="0" fontId="3" fillId="6" borderId="4" xfId="0" applyNumberFormat="1" applyFont="1" applyFill="1" applyBorder="1"/>
    <x:xf numFmtId="0" fontId="3" fillId="6" borderId="5" xfId="0" applyNumberFormat="1" applyFont="1" applyFill="1" applyBorder="1"/>
    <x:xf numFmtId="0" fontId="6" fillId="3" borderId="3" xfId="0" applyNumberFormat="1" applyFont="1" applyFill="1" applyBorder="1" applyAlignment="1">
      <x:alignment vertical="center"/>
    </x:xf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3" fillId="3" borderId="3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/>
    <x:xf numFmtId="0" fontId="3" fillId="3" borderId="5" xfId="0" applyNumberFormat="1" applyFont="1" applyFill="1" applyBorder="1"/>
    <x:xf numFmtId="0" fontId="3" fillId="3" borderId="6" xfId="0" applyNumberFormat="1" applyFont="1" applyFill="1" applyBorder="1" applyAlignment="1">
      <x:alignment vertical="center"/>
    </x:xf>
    <x:xf numFmtId="0" fontId="3" fillId="3" borderId="7" xfId="0" applyNumberFormat="1" applyFont="1" applyFill="1" applyBorder="1"/>
    <x:xf numFmtId="0" fontId="3" fillId="0" borderId="3" xfId="0" applyNumberFormat="1" applyFont="1" applyFill="1" applyBorder="1" applyAlignment="1">
      <x:alignment vertical="center"/>
    </x:xf>
    <x:xf numFmtId="0" fontId="8" fillId="0" borderId="4" xfId="0" applyNumberFormat="1" applyFont="1" applyFill="1" applyBorder="1"/>
    <x:xf numFmtId="0" fontId="8" fillId="0" borderId="5" xfId="0" applyNumberFormat="1" applyFont="1" applyFill="1" applyBorder="1"/>
    <x:xf numFmtId="0" fontId="3" fillId="0" borderId="3" xfId="0" applyNumberFormat="1" applyFont="1" applyFill="1" applyBorder="1" applyAlignment="1">
      <x:alignment horizontal="center" vertical="center"/>
    </x:xf>
    <x:xf numFmtId="0" fontId="8" fillId="0" borderId="4" xfId="0" applyNumberFormat="1" applyFont="1" applyFill="1" applyBorder="1" applyAlignment="1">
      <x:alignment horizontal="center"/>
    </x:xf>
    <x:xf numFmtId="0" fontId="8" fillId="0" borderId="5" xfId="0" applyNumberFormat="1" applyFont="1" applyFill="1" applyBorder="1" applyAlignment="1">
      <x:alignment horizontal="center"/>
    </x:xf>
    <x:xf numFmtId="203" fontId="0" fillId="0" borderId="4" xfId="0" applyNumberFormat="1" applyFont="1" applyFill="1" applyBorder="1"/>
    <x:xf numFmtId="203" fontId="0" fillId="0" borderId="5" xfId="0" applyNumberFormat="1" applyFont="1" applyFill="1" applyBorder="1"/>
    <x:xf numFmtId="203" fontId="7" fillId="4" borderId="4" xfId="0" applyNumberFormat="1" applyFont="1" applyFill="1" applyBorder="1"/>
    <x:xf numFmtId="203" fontId="7" fillId="4" borderId="5" xfId="0" applyNumberFormat="1" applyFont="1" applyFill="1" applyBorder="1"/>
    <x:xf numFmtId="203" fontId="3" fillId="6" borderId="4" xfId="0" applyNumberFormat="1" applyFont="1" applyFill="1" applyBorder="1"/>
    <x:xf numFmtId="203" fontId="3" fillId="6" borderId="5" xfId="0" applyNumberFormat="1" applyFont="1" applyFill="1" applyBorder="1"/>
    <x:xf numFmtId="203" fontId="3" fillId="3" borderId="4" xfId="0" applyNumberFormat="1" applyFont="1" applyFill="1" applyBorder="1"/>
    <x:xf numFmtId="203" fontId="3" fillId="3" borderId="5" xfId="0" applyNumberFormat="1" applyFont="1" applyFill="1" applyBorder="1"/>
    <x:xf numFmtId="203" fontId="3" fillId="3" borderId="7" xfId="0" applyNumberFormat="1" applyFont="1" applyFill="1" applyBorder="1"/>
    <x:xf numFmtId="203" fontId="0" fillId="0" borderId="4" xfId="0" applyNumberFormat="1" applyFont="1" applyFill="1" applyBorder="1" applyAlignment="1">
      <x:alignment horizontal="right"/>
    </x:xf>
    <x:xf numFmtId="203" fontId="0" fillId="0" borderId="5" xfId="0" applyNumberFormat="1" applyFont="1" applyFill="1" applyBorder="1" applyAlignment="1">
      <x:alignment horizontal="right"/>
    </x:xf>
    <x:xf numFmtId="203" fontId="7" fillId="4" borderId="4" xfId="0" applyNumberFormat="1" applyFont="1" applyFill="1" applyBorder="1" applyAlignment="1">
      <x:alignment horizontal="right"/>
    </x:xf>
    <x:xf numFmtId="203" fontId="7" fillId="4" borderId="5" xfId="0" applyNumberFormat="1" applyFont="1" applyFill="1" applyBorder="1" applyAlignment="1">
      <x:alignment horizontal="right"/>
    </x:xf>
    <x:xf numFmtId="203" fontId="3" fillId="6" borderId="4" xfId="0" applyNumberFormat="1" applyFont="1" applyFill="1" applyBorder="1" applyAlignment="1">
      <x:alignment horizontal="right"/>
    </x:xf>
    <x:xf numFmtId="203" fontId="3" fillId="6" borderId="5" xfId="0" applyNumberFormat="1" applyFont="1" applyFill="1" applyBorder="1" applyAlignment="1">
      <x:alignment horizontal="right"/>
    </x:xf>
    <x:xf numFmtId="203" fontId="3" fillId="3" borderId="4" xfId="0" applyNumberFormat="1" applyFont="1" applyFill="1" applyBorder="1" applyAlignment="1">
      <x:alignment horizontal="right"/>
    </x:xf>
    <x:xf numFmtId="203" fontId="3" fillId="3" borderId="5" xfId="0" applyNumberFormat="1" applyFont="1" applyFill="1" applyBorder="1" applyAlignment="1">
      <x:alignment horizontal="right"/>
    </x:xf>
    <x:xf numFmtId="203" fontId="3" fillId="3" borderId="7" xfId="0" applyNumberFormat="1" applyFont="1" applyFill="1" applyBorder="1" applyAlignment="1">
      <x:alignment horizontal="right"/>
    </x:xf>
    <x:xf numFmtId="203" fontId="9" fillId="0" borderId="4" xfId="0" applyNumberFormat="1" applyFont="1" applyFill="1" applyBorder="1" applyAlignment="1">
      <x:alignment horizontal="right"/>
    </x:xf>
    <x:xf numFmtId="203" fontId="9" fillId="0" borderId="5" xfId="0" applyNumberFormat="1" applyFont="1" applyFill="1" applyBorder="1" applyAlignment="1">
      <x:alignment horizontal="right"/>
    </x:xf>
    <x:xf numFmtId="202" fontId="10" fillId="2" borderId="0" xfId="0" applyNumberFormat="1" applyFont="1" applyFill="1" applyBorder="1" applyAlignment="1">
      <x:alignment horizontal="center" vertical="center"/>
    </x:xf>
    <x:xf numFmtId="203" fontId="11" fillId="0" borderId="4" xfId="0" applyNumberFormat="1" applyFont="1" applyFill="1" applyBorder="1" applyAlignment="1">
      <x:alignment horizontal="right"/>
    </x:xf>
    <x:xf numFmtId="203" fontId="11" fillId="0" borderId="5" xfId="0" applyNumberFormat="1" applyFont="1" applyFill="1" applyBorder="1" applyAlignment="1">
      <x:alignment horizontal="right"/>
    </x:xf>
    <x:xf numFmtId="203" fontId="10" fillId="6" borderId="4" xfId="0" applyNumberFormat="1" applyFont="1" applyFill="1" applyBorder="1" applyAlignment="1">
      <x:alignment horizontal="right"/>
    </x:xf>
    <x:xf numFmtId="203" fontId="10" fillId="6" borderId="5" xfId="0" applyNumberFormat="1" applyFont="1" applyFill="1" applyBorder="1" applyAlignment="1">
      <x:alignment horizontal="right"/>
    </x:xf>
    <x:xf numFmtId="203" fontId="10" fillId="3" borderId="4" xfId="0" applyNumberFormat="1" applyFont="1" applyFill="1" applyBorder="1" applyAlignment="1">
      <x:alignment horizontal="right"/>
    </x:xf>
    <x:xf numFmtId="203" fontId="10" fillId="3" borderId="5" xfId="0" applyNumberFormat="1" applyFont="1" applyFill="1" applyBorder="1" applyAlignment="1">
      <x:alignment horizontal="right"/>
    </x:xf>
    <x:xf numFmtId="203" fontId="10" fillId="3" borderId="7" xfId="0" applyNumberFormat="1" applyFont="1" applyFill="1" applyBorder="1" applyAlignment="1">
      <x:alignment horizontal="right"/>
    </x:xf>
    <x:xf numFmtId="0" fontId="10" fillId="0" borderId="4" xfId="0" applyNumberFormat="1" applyFont="1" applyFill="1" applyBorder="1" applyAlignment="1">
      <x:alignment horizontal="center"/>
    </x:xf>
    <x:xf numFmtId="0" fontId="10" fillId="0" borderId="5" xfId="0" applyNumberFormat="1" applyFont="1" applyFill="1" applyBorder="1" applyAlignment="1">
      <x:alignment horizontal="center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8" xfId="0" applyNumberFormat="1" applyFont="1" applyFill="1" applyBorder="1"/>
    <x:xf numFmtId="0" fontId="5" fillId="7" borderId="9" xfId="0" applyNumberFormat="1" applyFont="1" applyFill="1" applyBorder="1"/>
    <x:xf numFmtId="0" fontId="3" fillId="4" borderId="10" xfId="0" applyNumberFormat="1" applyFont="1" applyFill="1" applyBorder="1"/>
    <x:xf numFmtId="0" fontId="0" fillId="0" borderId="11" xfId="0" applyNumberFormat="1" applyFont="1" applyFill="1" applyBorder="1"/>
    <x:xf numFmtId="0" fontId="3" fillId="4" borderId="12" xfId="0" applyNumberFormat="1" applyFont="1" applyFill="1" applyBorder="1"/>
    <x:xf numFmtId="0" fontId="0" fillId="0" borderId="13" xfId="0" applyNumberFormat="1" applyFont="1" applyFill="1" applyBorder="1"/>
    <x:xf numFmtId="0" fontId="5" fillId="7" borderId="8" xfId="0" applyNumberFormat="1" applyFont="1" applyFill="1" applyBorder="1" applyAlignment="1">
      <x:alignment wrapText="1"/>
    </x:xf>
    <x:xf numFmtId="0" fontId="5" fillId="7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0" xfId="0" applyNumberFormat="1" applyFont="1" applyFill="1" applyBorder="1" applyAlignment="1">
      <x:alignment wrapText="1"/>
    </x:xf>
    <x:xf numFmtId="0" fontId="13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A23C25"/>
      </x:font>
      <x:fill>
        <x:patternFill patternType="solid">
          <x:bgColor rgb="FFFFF0EA"/>
        </x:patternFill>
      </x:fill>
    </x:dxf>
    <x:dxf>
      <x:font>
        <x:b/>
        <x:color rgb="FFA23C25"/>
      </x:font>
      <x:fill>
        <x:patternFill patternType="solid">
          <x:bgColor rgb="FFFFF0EA"/>
        </x:patternFill>
      </x:fill>
    </x:dxf>
    <x:dxf>
      <x:font>
        <x:b/>
        <x:color rgb="FF257044"/>
      </x:font>
      <x:fill>
        <x:patternFill patternType="solid">
          <x:bgColor rgb="FFE8F5EC"/>
        </x:patternFill>
      </x:fill>
    </x:dxf>
    <x:dxf>
      <x:font>
        <x:b/>
        <x:color rgb="FFA23C25"/>
      </x:font>
      <x:fill>
        <x:patternFill patternType="solid">
          <x:bgColor rgb="FFFFF0EA"/>
        </x:patternFill>
      </x:fill>
    </x:dxf>
    <x:dxf>
      <x:font>
        <x:b/>
        <x:color rgb="FFA23C25"/>
      </x:font>
      <x:fill>
        <x:patternFill patternType="solid">
          <x:bgColor rgb="FFFFF0EA"/>
        </x:patternFill>
      </x:fill>
    </x:dxf>
    <x:dxf>
      <x:font>
        <x:b/>
        <x:color rgb="FF257044"/>
      </x:font>
      <x:fill>
        <x:patternFill patternType="solid">
          <x:bgColor rgb="FFE8F5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2415f2a20485d" /><Relationship Type="http://schemas.openxmlformats.org/officeDocument/2006/relationships/theme" Target="/xl/theme/theme1.xml" Id="Rf259ab394be04a99" /><Relationship Type="http://schemas.openxmlformats.org/officeDocument/2006/relationships/sharedStrings" Target="/xl/sharedStrings.xml" Id="R1486be858ec74dba" /><Relationship Type="http://schemas.openxmlformats.org/officeDocument/2006/relationships/worksheet" Target="/xl/worksheets/sheet1.xml" Id="R48533c5598a14b56" /><Relationship Type="http://schemas.openxmlformats.org/officeDocument/2006/relationships/worksheet" Target="/xl/worksheets/sheet2.xml" Id="Rbfd97e40ff5d4461" /><Relationship Type="http://schemas.openxmlformats.org/officeDocument/2006/relationships/worksheet" Target="/xl/worksheets/sheet3.xml" Id="Rfa5bbbfd1b1448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3" t="str">
        <x:v>飲食店向け13週間資金繰り表｜記入用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4" customHeight="1">
      <x:c r="A2" s="7" t="str">
        <x:v>青い文字のセルを変更してください。支払いはマイナスではなく、支払う金額を正の数字で入力します。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 ht="23" customHeight="1">
      <x:c r="A3" s="9" t="str">
        <x:v>開始日</x:v>
      </x:c>
      <x:c r="B3" s="14" t="n">
        <x:v>46230</x:v>
      </x:c>
    </x:row>
    <x:row r="4" ht="23" customHeight="1">
      <x:c r="A4" s="9" t="str">
        <x:v>安全資金</x:v>
      </x:c>
      <x:c r="B4" s="15" t="n">
        <x:v>600000</x:v>
      </x:c>
    </x:row>
    <x:row r="5" ht="23" customHeight="1"/>
    <x:row r="6" ht="23" customHeight="1">
      <x:c r="A6" s="18" t="str">
        <x:v>項目</x:v>
      </x:c>
      <x:c r="B6" s="71" t="n">
        <x:f>$B$3</x:f>
        <x:v>46230</x:v>
      </x:c>
      <x:c r="C6" s="71" t="n">
        <x:f>B6+7</x:f>
        <x:v>46237</x:v>
      </x:c>
      <x:c r="D6" s="71" t="n">
        <x:f>C6+7</x:f>
        <x:v>46244</x:v>
      </x:c>
      <x:c r="E6" s="71" t="n">
        <x:f>D6+7</x:f>
        <x:v>46251</x:v>
      </x:c>
      <x:c r="F6" s="71" t="n">
        <x:f>E6+7</x:f>
        <x:v>46258</x:v>
      </x:c>
      <x:c r="G6" s="71" t="n">
        <x:f>F6+7</x:f>
        <x:v>46265</x:v>
      </x:c>
      <x:c r="H6" s="71" t="n">
        <x:f>G6+7</x:f>
        <x:v>46272</x:v>
      </x:c>
      <x:c r="I6" s="71" t="n">
        <x:f>H6+7</x:f>
        <x:v>46279</x:v>
      </x:c>
      <x:c r="J6" s="71" t="n">
        <x:f>I6+7</x:f>
        <x:v>46286</x:v>
      </x:c>
      <x:c r="K6" s="71" t="n">
        <x:f>J6+7</x:f>
        <x:v>46293</x:v>
      </x:c>
      <x:c r="L6" s="71" t="n">
        <x:f>K6+7</x:f>
        <x:v>46300</x:v>
      </x:c>
      <x:c r="M6" s="71" t="n">
        <x:f>L6+7</x:f>
        <x:v>46307</x:v>
      </x:c>
      <x:c r="N6" s="71" t="n">
        <x:f>M6+7</x:f>
        <x:v>46314</x:v>
      </x:c>
    </x:row>
    <x:row r="7" ht="23" customHeight="1">
      <x:c r="A7" s="24" t="str">
        <x:v>週初の現預金残高</x:v>
      </x:c>
      <x:c r="B7" s="69" t="n">
        <x:v>1500000</x:v>
      </x:c>
      <x:c r="C7" s="72" t="n">
        <x:f>B24</x:f>
        <x:v>1500000</x:v>
      </x:c>
      <x:c r="D7" s="72" t="n">
        <x:f>C24</x:f>
        <x:v>1500000</x:v>
      </x:c>
      <x:c r="E7" s="72" t="n">
        <x:f>D24</x:f>
        <x:v>1500000</x:v>
      </x:c>
      <x:c r="F7" s="72" t="n">
        <x:f>E24</x:f>
        <x:v>1500000</x:v>
      </x:c>
      <x:c r="G7" s="72" t="n">
        <x:f>F24</x:f>
        <x:v>1500000</x:v>
      </x:c>
      <x:c r="H7" s="72" t="n">
        <x:f>G24</x:f>
        <x:v>1500000</x:v>
      </x:c>
      <x:c r="I7" s="72" t="n">
        <x:f>H24</x:f>
        <x:v>1500000</x:v>
      </x:c>
      <x:c r="J7" s="72" t="n">
        <x:f>I24</x:f>
        <x:v>1500000</x:v>
      </x:c>
      <x:c r="K7" s="72" t="n">
        <x:f>J24</x:f>
        <x:v>1500000</x:v>
      </x:c>
      <x:c r="L7" s="72" t="n">
        <x:f>K24</x:f>
        <x:v>1500000</x:v>
      </x:c>
      <x:c r="M7" s="72" t="n">
        <x:f>L24</x:f>
        <x:v>1500000</x:v>
      </x:c>
      <x:c r="N7" s="73" t="n">
        <x:f>M24</x:f>
        <x:v>1500000</x:v>
      </x:c>
    </x:row>
    <x:row r="8" ht="23" customHeight="1">
      <x:c r="A8" s="28" t="str">
        <x:v>入金</x:v>
      </x:c>
      <x:c r="B8" s="62"/>
      <x:c r="C8" s="62"/>
      <x:c r="D8" s="62"/>
      <x:c r="E8" s="62"/>
      <x:c r="F8" s="62"/>
      <x:c r="G8" s="62"/>
      <x:c r="H8" s="62"/>
      <x:c r="I8" s="62"/>
      <x:c r="J8" s="62"/>
      <x:c r="K8" s="62"/>
      <x:c r="L8" s="62"/>
      <x:c r="M8" s="62"/>
      <x:c r="N8" s="63"/>
    </x:row>
    <x:row r="9" ht="23" customHeight="1">
      <x:c r="A9" s="24" t="str">
        <x:v>現金売上</x:v>
      </x:c>
      <x:c r="B9" s="69" t="n">
        <x:v>0</x:v>
      </x:c>
      <x:c r="C9" s="69" t="n">
        <x:v>0</x:v>
      </x:c>
      <x:c r="D9" s="69" t="n">
        <x:v>0</x:v>
      </x:c>
      <x:c r="E9" s="69" t="n">
        <x:v>0</x:v>
      </x:c>
      <x:c r="F9" s="69" t="n">
        <x:v>0</x:v>
      </x:c>
      <x:c r="G9" s="69" t="n">
        <x:v>0</x:v>
      </x:c>
      <x:c r="H9" s="69" t="n">
        <x:v>0</x:v>
      </x:c>
      <x:c r="I9" s="69" t="n">
        <x:v>0</x:v>
      </x:c>
      <x:c r="J9" s="69" t="n">
        <x:v>0</x:v>
      </x:c>
      <x:c r="K9" s="69" t="n">
        <x:v>0</x:v>
      </x:c>
      <x:c r="L9" s="69" t="n">
        <x:v>0</x:v>
      </x:c>
      <x:c r="M9" s="69" t="n">
        <x:v>0</x:v>
      </x:c>
      <x:c r="N9" s="70" t="n">
        <x:v>0</x:v>
      </x:c>
    </x:row>
    <x:row r="10" ht="23" customHeight="1">
      <x:c r="A10" s="24" t="str">
        <x:v>カード・QR決済入金</x:v>
      </x:c>
      <x:c r="B10" s="69" t="n">
        <x:v>0</x:v>
      </x:c>
      <x:c r="C10" s="69" t="n">
        <x:v>0</x:v>
      </x:c>
      <x:c r="D10" s="69" t="n">
        <x:v>0</x:v>
      </x:c>
      <x:c r="E10" s="69" t="n">
        <x:v>0</x:v>
      </x:c>
      <x:c r="F10" s="69" t="n">
        <x:v>0</x:v>
      </x:c>
      <x:c r="G10" s="69" t="n">
        <x:v>0</x:v>
      </x:c>
      <x:c r="H10" s="69" t="n">
        <x:v>0</x:v>
      </x:c>
      <x:c r="I10" s="69" t="n">
        <x:v>0</x:v>
      </x:c>
      <x:c r="J10" s="69" t="n">
        <x:v>0</x:v>
      </x:c>
      <x:c r="K10" s="69" t="n">
        <x:v>0</x:v>
      </x:c>
      <x:c r="L10" s="69" t="n">
        <x:v>0</x:v>
      </x:c>
      <x:c r="M10" s="69" t="n">
        <x:v>0</x:v>
      </x:c>
      <x:c r="N10" s="70" t="n">
        <x:v>0</x:v>
      </x:c>
    </x:row>
    <x:row r="11" ht="23" customHeight="1">
      <x:c r="A11" s="24" t="str">
        <x:v>予約サイト入金</x:v>
      </x:c>
      <x:c r="B11" s="69" t="n">
        <x:v>0</x:v>
      </x:c>
      <x:c r="C11" s="69" t="n">
        <x:v>0</x:v>
      </x:c>
      <x:c r="D11" s="69" t="n">
        <x:v>0</x:v>
      </x:c>
      <x:c r="E11" s="69" t="n">
        <x:v>0</x:v>
      </x:c>
      <x:c r="F11" s="69" t="n">
        <x:v>0</x:v>
      </x:c>
      <x:c r="G11" s="69" t="n">
        <x:v>0</x:v>
      </x:c>
      <x:c r="H11" s="69" t="n">
        <x:v>0</x:v>
      </x:c>
      <x:c r="I11" s="69" t="n">
        <x:v>0</x:v>
      </x:c>
      <x:c r="J11" s="69" t="n">
        <x:v>0</x:v>
      </x:c>
      <x:c r="K11" s="69" t="n">
        <x:v>0</x:v>
      </x:c>
      <x:c r="L11" s="69" t="n">
        <x:v>0</x:v>
      </x:c>
      <x:c r="M11" s="69" t="n">
        <x:v>0</x:v>
      </x:c>
      <x:c r="N11" s="70" t="n">
        <x:v>0</x:v>
      </x:c>
    </x:row>
    <x:row r="12" ht="23" customHeight="1">
      <x:c r="A12" s="24" t="str">
        <x:v>借入・その他入金</x:v>
      </x:c>
      <x:c r="B12" s="69" t="n">
        <x:v>0</x:v>
      </x:c>
      <x:c r="C12" s="69" t="n">
        <x:v>0</x:v>
      </x:c>
      <x:c r="D12" s="69" t="n">
        <x:v>0</x:v>
      </x:c>
      <x:c r="E12" s="69" t="n">
        <x:v>0</x:v>
      </x:c>
      <x:c r="F12" s="69" t="n">
        <x:v>0</x:v>
      </x:c>
      <x:c r="G12" s="69" t="n">
        <x:v>0</x:v>
      </x:c>
      <x:c r="H12" s="69" t="n">
        <x:v>0</x:v>
      </x:c>
      <x:c r="I12" s="69" t="n">
        <x:v>0</x:v>
      </x:c>
      <x:c r="J12" s="69" t="n">
        <x:v>0</x:v>
      </x:c>
      <x:c r="K12" s="69" t="n">
        <x:v>0</x:v>
      </x:c>
      <x:c r="L12" s="69" t="n">
        <x:v>0</x:v>
      </x:c>
      <x:c r="M12" s="69" t="n">
        <x:v>0</x:v>
      </x:c>
      <x:c r="N12" s="70" t="n">
        <x:v>0</x:v>
      </x:c>
    </x:row>
    <x:row r="13" ht="23" customHeight="1">
      <x:c r="A13" s="34" t="str">
        <x:v>入金合計</x:v>
      </x:c>
      <x:c r="B13" s="74" t="n">
        <x:f>SUM(B9:B12)</x:f>
        <x:v>0</x:v>
      </x:c>
      <x:c r="C13" s="74" t="n">
        <x:f>SUM(C9:C12)</x:f>
        <x:v>0</x:v>
      </x:c>
      <x:c r="D13" s="74" t="n">
        <x:f>SUM(D9:D12)</x:f>
        <x:v>0</x:v>
      </x:c>
      <x:c r="E13" s="74" t="n">
        <x:f>SUM(E9:E12)</x:f>
        <x:v>0</x:v>
      </x:c>
      <x:c r="F13" s="74" t="n">
        <x:f>SUM(F9:F12)</x:f>
        <x:v>0</x:v>
      </x:c>
      <x:c r="G13" s="74" t="n">
        <x:f>SUM(G9:G12)</x:f>
        <x:v>0</x:v>
      </x:c>
      <x:c r="H13" s="74" t="n">
        <x:f>SUM(H9:H12)</x:f>
        <x:v>0</x:v>
      </x:c>
      <x:c r="I13" s="74" t="n">
        <x:f>SUM(I9:I12)</x:f>
        <x:v>0</x:v>
      </x:c>
      <x:c r="J13" s="74" t="n">
        <x:f>SUM(J9:J12)</x:f>
        <x:v>0</x:v>
      </x:c>
      <x:c r="K13" s="74" t="n">
        <x:f>SUM(K9:K12)</x:f>
        <x:v>0</x:v>
      </x:c>
      <x:c r="L13" s="74" t="n">
        <x:f>SUM(L9:L12)</x:f>
        <x:v>0</x:v>
      </x:c>
      <x:c r="M13" s="74" t="n">
        <x:f>SUM(M9:M12)</x:f>
        <x:v>0</x:v>
      </x:c>
      <x:c r="N13" s="75" t="n">
        <x:f>SUM(N9:N12)</x:f>
        <x:v>0</x:v>
      </x:c>
    </x:row>
    <x:row r="14" ht="23" customHeight="1">
      <x:c r="A14" s="28" t="str">
        <x:v>支払い</x:v>
      </x:c>
      <x:c r="B14" s="62"/>
      <x:c r="C14" s="62"/>
      <x:c r="D14" s="62"/>
      <x:c r="E14" s="62"/>
      <x:c r="F14" s="62"/>
      <x:c r="G14" s="62"/>
      <x:c r="H14" s="62"/>
      <x:c r="I14" s="62"/>
      <x:c r="J14" s="62"/>
      <x:c r="K14" s="62"/>
      <x:c r="L14" s="62"/>
      <x:c r="M14" s="62"/>
      <x:c r="N14" s="63"/>
    </x:row>
    <x:row r="15" ht="23" customHeight="1">
      <x:c r="A15" s="24" t="str">
        <x:v>仕入</x:v>
      </x:c>
      <x:c r="B15" s="69" t="n">
        <x:v>0</x:v>
      </x:c>
      <x:c r="C15" s="69" t="n">
        <x:v>0</x:v>
      </x:c>
      <x:c r="D15" s="69" t="n">
        <x:v>0</x:v>
      </x:c>
      <x:c r="E15" s="69" t="n">
        <x:v>0</x:v>
      </x:c>
      <x:c r="F15" s="69" t="n">
        <x:v>0</x:v>
      </x:c>
      <x:c r="G15" s="69" t="n">
        <x:v>0</x:v>
      </x:c>
      <x:c r="H15" s="69" t="n">
        <x:v>0</x:v>
      </x:c>
      <x:c r="I15" s="69" t="n">
        <x:v>0</x:v>
      </x:c>
      <x:c r="J15" s="69" t="n">
        <x:v>0</x:v>
      </x:c>
      <x:c r="K15" s="69" t="n">
        <x:v>0</x:v>
      </x:c>
      <x:c r="L15" s="69" t="n">
        <x:v>0</x:v>
      </x:c>
      <x:c r="M15" s="69" t="n">
        <x:v>0</x:v>
      </x:c>
      <x:c r="N15" s="70" t="n">
        <x:v>0</x:v>
      </x:c>
    </x:row>
    <x:row r="16" ht="23" customHeight="1">
      <x:c r="A16" s="24" t="str">
        <x:v>給与・外注費</x:v>
      </x:c>
      <x:c r="B16" s="69" t="n">
        <x:v>0</x:v>
      </x:c>
      <x:c r="C16" s="69" t="n">
        <x:v>0</x:v>
      </x:c>
      <x:c r="D16" s="69" t="n">
        <x:v>0</x:v>
      </x:c>
      <x:c r="E16" s="69" t="n">
        <x:v>0</x:v>
      </x:c>
      <x:c r="F16" s="69" t="n">
        <x:v>0</x:v>
      </x:c>
      <x:c r="G16" s="69" t="n">
        <x:v>0</x:v>
      </x:c>
      <x:c r="H16" s="69" t="n">
        <x:v>0</x:v>
      </x:c>
      <x:c r="I16" s="69" t="n">
        <x:v>0</x:v>
      </x:c>
      <x:c r="J16" s="69" t="n">
        <x:v>0</x:v>
      </x:c>
      <x:c r="K16" s="69" t="n">
        <x:v>0</x:v>
      </x:c>
      <x:c r="L16" s="69" t="n">
        <x:v>0</x:v>
      </x:c>
      <x:c r="M16" s="69" t="n">
        <x:v>0</x:v>
      </x:c>
      <x:c r="N16" s="70" t="n">
        <x:v>0</x:v>
      </x:c>
    </x:row>
    <x:row r="17" ht="23" customHeight="1">
      <x:c r="A17" s="24" t="str">
        <x:v>家賃</x:v>
      </x:c>
      <x:c r="B17" s="69" t="n">
        <x:v>0</x:v>
      </x:c>
      <x:c r="C17" s="69" t="n">
        <x:v>0</x:v>
      </x:c>
      <x:c r="D17" s="69" t="n">
        <x:v>0</x:v>
      </x:c>
      <x:c r="E17" s="69" t="n">
        <x:v>0</x:v>
      </x:c>
      <x:c r="F17" s="69" t="n">
        <x:v>0</x:v>
      </x:c>
      <x:c r="G17" s="69" t="n">
        <x:v>0</x:v>
      </x:c>
      <x:c r="H17" s="69" t="n">
        <x:v>0</x:v>
      </x:c>
      <x:c r="I17" s="69" t="n">
        <x:v>0</x:v>
      </x:c>
      <x:c r="J17" s="69" t="n">
        <x:v>0</x:v>
      </x:c>
      <x:c r="K17" s="69" t="n">
        <x:v>0</x:v>
      </x:c>
      <x:c r="L17" s="69" t="n">
        <x:v>0</x:v>
      </x:c>
      <x:c r="M17" s="69" t="n">
        <x:v>0</x:v>
      </x:c>
      <x:c r="N17" s="70" t="n">
        <x:v>0</x:v>
      </x:c>
    </x:row>
    <x:row r="18" ht="23" customHeight="1">
      <x:c r="A18" s="24" t="str">
        <x:v>水道光熱・通信</x:v>
      </x:c>
      <x:c r="B18" s="69" t="n">
        <x:v>0</x:v>
      </x:c>
      <x:c r="C18" s="69" t="n">
        <x:v>0</x:v>
      </x:c>
      <x:c r="D18" s="69" t="n">
        <x:v>0</x:v>
      </x:c>
      <x:c r="E18" s="69" t="n">
        <x:v>0</x:v>
      </x:c>
      <x:c r="F18" s="69" t="n">
        <x:v>0</x:v>
      </x:c>
      <x:c r="G18" s="69" t="n">
        <x:v>0</x:v>
      </x:c>
      <x:c r="H18" s="69" t="n">
        <x:v>0</x:v>
      </x:c>
      <x:c r="I18" s="69" t="n">
        <x:v>0</x:v>
      </x:c>
      <x:c r="J18" s="69" t="n">
        <x:v>0</x:v>
      </x:c>
      <x:c r="K18" s="69" t="n">
        <x:v>0</x:v>
      </x:c>
      <x:c r="L18" s="69" t="n">
        <x:v>0</x:v>
      </x:c>
      <x:c r="M18" s="69" t="n">
        <x:v>0</x:v>
      </x:c>
      <x:c r="N18" s="70" t="n">
        <x:v>0</x:v>
      </x:c>
    </x:row>
    <x:row r="19" ht="23" customHeight="1">
      <x:c r="A19" s="24" t="str">
        <x:v>税金・社会保険</x:v>
      </x:c>
      <x:c r="B19" s="69" t="n">
        <x:v>0</x:v>
      </x:c>
      <x:c r="C19" s="69" t="n">
        <x:v>0</x:v>
      </x:c>
      <x:c r="D19" s="69" t="n">
        <x:v>0</x:v>
      </x:c>
      <x:c r="E19" s="69" t="n">
        <x:v>0</x:v>
      </x:c>
      <x:c r="F19" s="69" t="n">
        <x:v>0</x:v>
      </x:c>
      <x:c r="G19" s="69" t="n">
        <x:v>0</x:v>
      </x:c>
      <x:c r="H19" s="69" t="n">
        <x:v>0</x:v>
      </x:c>
      <x:c r="I19" s="69" t="n">
        <x:v>0</x:v>
      </x:c>
      <x:c r="J19" s="69" t="n">
        <x:v>0</x:v>
      </x:c>
      <x:c r="K19" s="69" t="n">
        <x:v>0</x:v>
      </x:c>
      <x:c r="L19" s="69" t="n">
        <x:v>0</x:v>
      </x:c>
      <x:c r="M19" s="69" t="n">
        <x:v>0</x:v>
      </x:c>
      <x:c r="N19" s="70" t="n">
        <x:v>0</x:v>
      </x:c>
    </x:row>
    <x:row r="20" ht="23" customHeight="1">
      <x:c r="A20" s="24" t="str">
        <x:v>借入返済</x:v>
      </x:c>
      <x:c r="B20" s="69" t="n">
        <x:v>0</x:v>
      </x:c>
      <x:c r="C20" s="69" t="n">
        <x:v>0</x:v>
      </x:c>
      <x:c r="D20" s="69" t="n">
        <x:v>0</x:v>
      </x:c>
      <x:c r="E20" s="69" t="n">
        <x:v>0</x:v>
      </x:c>
      <x:c r="F20" s="69" t="n">
        <x:v>0</x:v>
      </x:c>
      <x:c r="G20" s="69" t="n">
        <x:v>0</x:v>
      </x:c>
      <x:c r="H20" s="69" t="n">
        <x:v>0</x:v>
      </x:c>
      <x:c r="I20" s="69" t="n">
        <x:v>0</x:v>
      </x:c>
      <x:c r="J20" s="69" t="n">
        <x:v>0</x:v>
      </x:c>
      <x:c r="K20" s="69" t="n">
        <x:v>0</x:v>
      </x:c>
      <x:c r="L20" s="69" t="n">
        <x:v>0</x:v>
      </x:c>
      <x:c r="M20" s="69" t="n">
        <x:v>0</x:v>
      </x:c>
      <x:c r="N20" s="70" t="n">
        <x:v>0</x:v>
      </x:c>
    </x:row>
    <x:row r="21" ht="23" customHeight="1">
      <x:c r="A21" s="24" t="str">
        <x:v>設備・保険・その他</x:v>
      </x:c>
      <x:c r="B21" s="69" t="n">
        <x:v>0</x:v>
      </x:c>
      <x:c r="C21" s="69" t="n">
        <x:v>0</x:v>
      </x:c>
      <x:c r="D21" s="69" t="n">
        <x:v>0</x:v>
      </x:c>
      <x:c r="E21" s="69" t="n">
        <x:v>0</x:v>
      </x:c>
      <x:c r="F21" s="69" t="n">
        <x:v>0</x:v>
      </x:c>
      <x:c r="G21" s="69" t="n">
        <x:v>0</x:v>
      </x:c>
      <x:c r="H21" s="69" t="n">
        <x:v>0</x:v>
      </x:c>
      <x:c r="I21" s="69" t="n">
        <x:v>0</x:v>
      </x:c>
      <x:c r="J21" s="69" t="n">
        <x:v>0</x:v>
      </x:c>
      <x:c r="K21" s="69" t="n">
        <x:v>0</x:v>
      </x:c>
      <x:c r="L21" s="69" t="n">
        <x:v>0</x:v>
      </x:c>
      <x:c r="M21" s="69" t="n">
        <x:v>0</x:v>
      </x:c>
      <x:c r="N21" s="70" t="n">
        <x:v>0</x:v>
      </x:c>
    </x:row>
    <x:row r="22" ht="23" customHeight="1">
      <x:c r="A22" s="34" t="str">
        <x:v>支払合計</x:v>
      </x:c>
      <x:c r="B22" s="74" t="n">
        <x:f>SUM(B15:B21)</x:f>
        <x:v>0</x:v>
      </x:c>
      <x:c r="C22" s="74" t="n">
        <x:f>SUM(C15:C21)</x:f>
        <x:v>0</x:v>
      </x:c>
      <x:c r="D22" s="74" t="n">
        <x:f>SUM(D15:D21)</x:f>
        <x:v>0</x:v>
      </x:c>
      <x:c r="E22" s="74" t="n">
        <x:f>SUM(E15:E21)</x:f>
        <x:v>0</x:v>
      </x:c>
      <x:c r="F22" s="74" t="n">
        <x:f>SUM(F15:F21)</x:f>
        <x:v>0</x:v>
      </x:c>
      <x:c r="G22" s="74" t="n">
        <x:f>SUM(G15:G21)</x:f>
        <x:v>0</x:v>
      </x:c>
      <x:c r="H22" s="74" t="n">
        <x:f>SUM(H15:H21)</x:f>
        <x:v>0</x:v>
      </x:c>
      <x:c r="I22" s="74" t="n">
        <x:f>SUM(I15:I21)</x:f>
        <x:v>0</x:v>
      </x:c>
      <x:c r="J22" s="74" t="n">
        <x:f>SUM(J15:J21)</x:f>
        <x:v>0</x:v>
      </x:c>
      <x:c r="K22" s="74" t="n">
        <x:f>SUM(K15:K21)</x:f>
        <x:v>0</x:v>
      </x:c>
      <x:c r="L22" s="74" t="n">
        <x:f>SUM(L15:L21)</x:f>
        <x:v>0</x:v>
      </x:c>
      <x:c r="M22" s="74" t="n">
        <x:f>SUM(M15:M21)</x:f>
        <x:v>0</x:v>
      </x:c>
      <x:c r="N22" s="75" t="n">
        <x:f>SUM(N15:N21)</x:f>
        <x:v>0</x:v>
      </x:c>
    </x:row>
    <x:row r="23" ht="23" customHeight="1">
      <x:c r="A23" s="40" t="str">
        <x:v>週間収支</x:v>
      </x:c>
      <x:c r="B23" s="76" t="n">
        <x:f>B13-B22</x:f>
        <x:v>0</x:v>
      </x:c>
      <x:c r="C23" s="76" t="n">
        <x:f>C13-C22</x:f>
        <x:v>0</x:v>
      </x:c>
      <x:c r="D23" s="76" t="n">
        <x:f>D13-D22</x:f>
        <x:v>0</x:v>
      </x:c>
      <x:c r="E23" s="76" t="n">
        <x:f>E13-E22</x:f>
        <x:v>0</x:v>
      </x:c>
      <x:c r="F23" s="76" t="n">
        <x:f>F13-F22</x:f>
        <x:v>0</x:v>
      </x:c>
      <x:c r="G23" s="76" t="n">
        <x:f>G13-G22</x:f>
        <x:v>0</x:v>
      </x:c>
      <x:c r="H23" s="76" t="n">
        <x:f>H13-H22</x:f>
        <x:v>0</x:v>
      </x:c>
      <x:c r="I23" s="76" t="n">
        <x:f>I13-I22</x:f>
        <x:v>0</x:v>
      </x:c>
      <x:c r="J23" s="76" t="n">
        <x:f>J13-J22</x:f>
        <x:v>0</x:v>
      </x:c>
      <x:c r="K23" s="76" t="n">
        <x:f>K13-K22</x:f>
        <x:v>0</x:v>
      </x:c>
      <x:c r="L23" s="76" t="n">
        <x:f>L13-L22</x:f>
        <x:v>0</x:v>
      </x:c>
      <x:c r="M23" s="76" t="n">
        <x:f>M13-M22</x:f>
        <x:v>0</x:v>
      </x:c>
      <x:c r="N23" s="77" t="n">
        <x:f>N13-N22</x:f>
        <x:v>0</x:v>
      </x:c>
    </x:row>
    <x:row r="24" ht="23" customHeight="1">
      <x:c r="A24" s="43" t="str">
        <x:v>週末残高</x:v>
      </x:c>
      <x:c r="B24" s="78" t="n">
        <x:f>B7+B23</x:f>
        <x:v>1500000</x:v>
      </x:c>
      <x:c r="C24" s="78" t="n">
        <x:f>C7+C23</x:f>
        <x:v>1500000</x:v>
      </x:c>
      <x:c r="D24" s="78" t="n">
        <x:f>D7+D23</x:f>
        <x:v>1500000</x:v>
      </x:c>
      <x:c r="E24" s="78" t="n">
        <x:f>E7+E23</x:f>
        <x:v>1500000</x:v>
      </x:c>
      <x:c r="F24" s="78" t="n">
        <x:f>F7+F23</x:f>
        <x:v>1500000</x:v>
      </x:c>
      <x:c r="G24" s="78" t="n">
        <x:f>G7+G23</x:f>
        <x:v>1500000</x:v>
      </x:c>
      <x:c r="H24" s="78" t="n">
        <x:f>H7+H23</x:f>
        <x:v>1500000</x:v>
      </x:c>
      <x:c r="I24" s="78" t="n">
        <x:f>I7+I23</x:f>
        <x:v>1500000</x:v>
      </x:c>
      <x:c r="J24" s="78" t="n">
        <x:f>J7+J23</x:f>
        <x:v>1500000</x:v>
      </x:c>
      <x:c r="K24" s="78" t="n">
        <x:f>K7+K23</x:f>
        <x:v>1500000</x:v>
      </x:c>
      <x:c r="L24" s="78" t="n">
        <x:f>L7+L23</x:f>
        <x:v>1500000</x:v>
      </x:c>
      <x:c r="M24" s="78" t="n">
        <x:f>M7+M23</x:f>
        <x:v>1500000</x:v>
      </x:c>
      <x:c r="N24" s="78" t="n">
        <x:f>N7+N23</x:f>
        <x:v>1500000</x:v>
      </x:c>
    </x:row>
    <x:row r="25" ht="23" customHeight="1">
      <x:c r="A25" s="40" t="str">
        <x:v>安全資金との差</x:v>
      </x:c>
      <x:c r="B25" s="76" t="n">
        <x:f>B24-$B$4</x:f>
        <x:v>900000</x:v>
      </x:c>
      <x:c r="C25" s="76" t="n">
        <x:f>C24-$B$4</x:f>
        <x:v>900000</x:v>
      </x:c>
      <x:c r="D25" s="76" t="n">
        <x:f>D24-$B$4</x:f>
        <x:v>900000</x:v>
      </x:c>
      <x:c r="E25" s="76" t="n">
        <x:f>E24-$B$4</x:f>
        <x:v>900000</x:v>
      </x:c>
      <x:c r="F25" s="76" t="n">
        <x:f>F24-$B$4</x:f>
        <x:v>900000</x:v>
      </x:c>
      <x:c r="G25" s="76" t="n">
        <x:f>G24-$B$4</x:f>
        <x:v>900000</x:v>
      </x:c>
      <x:c r="H25" s="76" t="n">
        <x:f>H24-$B$4</x:f>
        <x:v>900000</x:v>
      </x:c>
      <x:c r="I25" s="76" t="n">
        <x:f>I24-$B$4</x:f>
        <x:v>900000</x:v>
      </x:c>
      <x:c r="J25" s="76" t="n">
        <x:f>J24-$B$4</x:f>
        <x:v>900000</x:v>
      </x:c>
      <x:c r="K25" s="76" t="n">
        <x:f>K24-$B$4</x:f>
        <x:v>900000</x:v>
      </x:c>
      <x:c r="L25" s="76" t="n">
        <x:f>L24-$B$4</x:f>
        <x:v>900000</x:v>
      </x:c>
      <x:c r="M25" s="76" t="n">
        <x:f>M24-$B$4</x:f>
        <x:v>900000</x:v>
      </x:c>
      <x:c r="N25" s="77" t="n">
        <x:f>N24-$B$4</x:f>
        <x:v>900000</x:v>
      </x:c>
    </x:row>
    <x:row r="26" ht="23" customHeight="1">
      <x:c r="A26" s="48" t="str">
        <x:v>判定</x:v>
      </x:c>
      <x:c r="B26" s="79" t="str">
        <x:f>IF(B25&lt;0,"要対応","OK")</x:f>
        <x:v>OK</x:v>
      </x:c>
      <x:c r="C26" s="79" t="str">
        <x:f>IF(C25&lt;0,"要対応","OK")</x:f>
        <x:v>OK</x:v>
      </x:c>
      <x:c r="D26" s="79" t="str">
        <x:f>IF(D25&lt;0,"要対応","OK")</x:f>
        <x:v>OK</x:v>
      </x:c>
      <x:c r="E26" s="79" t="str">
        <x:f>IF(E25&lt;0,"要対応","OK")</x:f>
        <x:v>OK</x:v>
      </x:c>
      <x:c r="F26" s="79" t="str">
        <x:f>IF(F25&lt;0,"要対応","OK")</x:f>
        <x:v>OK</x:v>
      </x:c>
      <x:c r="G26" s="79" t="str">
        <x:f>IF(G25&lt;0,"要対応","OK")</x:f>
        <x:v>OK</x:v>
      </x:c>
      <x:c r="H26" s="79" t="str">
        <x:f>IF(H25&lt;0,"要対応","OK")</x:f>
        <x:v>OK</x:v>
      </x:c>
      <x:c r="I26" s="79" t="str">
        <x:f>IF(I25&lt;0,"要対応","OK")</x:f>
        <x:v>OK</x:v>
      </x:c>
      <x:c r="J26" s="79" t="str">
        <x:f>IF(J25&lt;0,"要対応","OK")</x:f>
        <x:v>OK</x:v>
      </x:c>
      <x:c r="K26" s="79" t="str">
        <x:f>IF(K25&lt;0,"要対応","OK")</x:f>
        <x:v>OK</x:v>
      </x:c>
      <x:c r="L26" s="79" t="str">
        <x:f>IF(L25&lt;0,"要対応","OK")</x:f>
        <x:v>OK</x:v>
      </x:c>
      <x:c r="M26" s="79" t="str">
        <x:f>IF(M25&lt;0,"要対応","OK")</x:f>
        <x:v>OK</x:v>
      </x:c>
      <x:c r="N26" s="80" t="str">
        <x:f>IF(N25&lt;0,"要対応","OK")</x:f>
        <x:v>OK</x:v>
      </x:c>
    </x:row>
  </x:sheetData>
  <x:mergeCells>
    <x:mergeCell ref="A1:N1"/>
    <x:mergeCell ref="A2:N2"/>
  </x:mergeCells>
  <x:conditionalFormatting sqref="B25:N25">
    <x:cfRule type="cellIs" dxfId="0" priority="1" operator="lessThan">
      <x:formula>0</x:formula>
    </x:cfRule>
  </x:conditionalFormatting>
  <x:conditionalFormatting sqref="B26:N26">
    <x:cfRule type="containsText" dxfId="1" priority="2" operator="containsText" text="要対応"/>
    <x:cfRule type="containsText" dxfId="2" priority="3" operator="containsText" text="OK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3" t="str">
        <x:v>飲食店向け13週間資金繰り表｜記入例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4" customHeight="1">
      <x:c r="A2" s="7" t="str">
        <x:v>月商300万円、手元資金150万円の想定例です。第3週に安全資金を下回る動きを確認できます。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 ht="23" customHeight="1">
      <x:c r="A3" s="9" t="str">
        <x:v>開始日</x:v>
      </x:c>
      <x:c r="B3" s="14" t="n">
        <x:v>46230</x:v>
      </x:c>
    </x:row>
    <x:row r="4" ht="23" customHeight="1">
      <x:c r="A4" s="9" t="str">
        <x:v>安全資金</x:v>
      </x:c>
      <x:c r="B4" s="15" t="n">
        <x:v>600000</x:v>
      </x:c>
    </x:row>
    <x:row r="5" ht="23" customHeight="1"/>
    <x:row r="6" ht="23" customHeight="1">
      <x:c r="A6" s="18" t="str">
        <x:v>項目</x:v>
      </x:c>
      <x:c r="B6" s="71" t="n">
        <x:f>$B$3</x:f>
        <x:v>46230</x:v>
      </x:c>
      <x:c r="C6" s="71" t="n">
        <x:f>B6+7</x:f>
        <x:v>46237</x:v>
      </x:c>
      <x:c r="D6" s="71" t="n">
        <x:f>C6+7</x:f>
        <x:v>46244</x:v>
      </x:c>
      <x:c r="E6" s="71" t="n">
        <x:f>D6+7</x:f>
        <x:v>46251</x:v>
      </x:c>
      <x:c r="F6" s="71" t="n">
        <x:f>E6+7</x:f>
        <x:v>46258</x:v>
      </x:c>
      <x:c r="G6" s="71" t="n">
        <x:f>F6+7</x:f>
        <x:v>46265</x:v>
      </x:c>
      <x:c r="H6" s="71" t="n">
        <x:f>G6+7</x:f>
        <x:v>46272</x:v>
      </x:c>
      <x:c r="I6" s="71" t="n">
        <x:f>H6+7</x:f>
        <x:v>46279</x:v>
      </x:c>
      <x:c r="J6" s="71" t="n">
        <x:f>I6+7</x:f>
        <x:v>46286</x:v>
      </x:c>
      <x:c r="K6" s="71" t="n">
        <x:f>J6+7</x:f>
        <x:v>46293</x:v>
      </x:c>
      <x:c r="L6" s="71" t="n">
        <x:f>K6+7</x:f>
        <x:v>46300</x:v>
      </x:c>
      <x:c r="M6" s="71" t="n">
        <x:f>L6+7</x:f>
        <x:v>46307</x:v>
      </x:c>
      <x:c r="N6" s="71" t="n">
        <x:f>M6+7</x:f>
        <x:v>46314</x:v>
      </x:c>
    </x:row>
    <x:row r="7" ht="23" customHeight="1">
      <x:c r="A7" s="24" t="str">
        <x:v>週初の現預金残高</x:v>
      </x:c>
      <x:c r="B7" s="69" t="n">
        <x:v>1500000</x:v>
      </x:c>
      <x:c r="C7" s="72" t="n">
        <x:f>B24</x:f>
        <x:v>1660000</x:v>
      </x:c>
      <x:c r="D7" s="72" t="n">
        <x:f>C24</x:f>
        <x:v>770000</x:v>
      </x:c>
      <x:c r="E7" s="72" t="n">
        <x:f>D24</x:f>
        <x:v>570000</x:v>
      </x:c>
      <x:c r="F7" s="72" t="n">
        <x:f>E24</x:f>
        <x:v>1670000</x:v>
      </x:c>
      <x:c r="G7" s="72" t="n">
        <x:f>F24</x:f>
        <x:v>1860000</x:v>
      </x:c>
      <x:c r="H7" s="72" t="n">
        <x:f>G24</x:f>
        <x:v>1280000</x:v>
      </x:c>
      <x:c r="I7" s="72" t="n">
        <x:f>H24</x:f>
        <x:v>1480000</x:v>
      </x:c>
      <x:c r="J7" s="72" t="n">
        <x:f>I24</x:f>
        <x:v>1980000</x:v>
      </x:c>
      <x:c r="K7" s="72" t="n">
        <x:f>J24</x:f>
        <x:v>2160000</x:v>
      </x:c>
      <x:c r="L7" s="72" t="n">
        <x:f>K24</x:f>
        <x:v>1560000</x:v>
      </x:c>
      <x:c r="M7" s="72" t="n">
        <x:f>L24</x:f>
        <x:v>1770000</x:v>
      </x:c>
      <x:c r="N7" s="73" t="n">
        <x:f>M24</x:f>
        <x:v>2270000</x:v>
      </x:c>
    </x:row>
    <x:row r="8" ht="23" customHeight="1">
      <x:c r="A8" s="28" t="str">
        <x:v>入金</x:v>
      </x:c>
      <x:c r="B8" s="62"/>
      <x:c r="C8" s="62"/>
      <x:c r="D8" s="62"/>
      <x:c r="E8" s="62"/>
      <x:c r="F8" s="62"/>
      <x:c r="G8" s="62"/>
      <x:c r="H8" s="62"/>
      <x:c r="I8" s="62"/>
      <x:c r="J8" s="62"/>
      <x:c r="K8" s="62"/>
      <x:c r="L8" s="62"/>
      <x:c r="M8" s="62"/>
      <x:c r="N8" s="63"/>
    </x:row>
    <x:row r="9" ht="23" customHeight="1">
      <x:c r="A9" s="24" t="str">
        <x:v>現金売上</x:v>
      </x:c>
      <x:c r="B9" s="69" t="n">
        <x:v>300000</x:v>
      </x:c>
      <x:c r="C9" s="69" t="n">
        <x:v>300000</x:v>
      </x:c>
      <x:c r="D9" s="69" t="n">
        <x:v>300000</x:v>
      </x:c>
      <x:c r="E9" s="69" t="n">
        <x:v>300000</x:v>
      </x:c>
      <x:c r="F9" s="69" t="n">
        <x:v>320000</x:v>
      </x:c>
      <x:c r="G9" s="69" t="n">
        <x:v>320000</x:v>
      </x:c>
      <x:c r="H9" s="69" t="n">
        <x:v>320000</x:v>
      </x:c>
      <x:c r="I9" s="69" t="n">
        <x:v>320000</x:v>
      </x:c>
      <x:c r="J9" s="69" t="n">
        <x:v>320000</x:v>
      </x:c>
      <x:c r="K9" s="69" t="n">
        <x:v>320000</x:v>
      </x:c>
      <x:c r="L9" s="69" t="n">
        <x:v>320000</x:v>
      </x:c>
      <x:c r="M9" s="69" t="n">
        <x:v>320000</x:v>
      </x:c>
      <x:c r="N9" s="70" t="n">
        <x:v>320000</x:v>
      </x:c>
    </x:row>
    <x:row r="10" ht="23" customHeight="1">
      <x:c r="A10" s="24" t="str">
        <x:v>カード・QR決済入金</x:v>
      </x:c>
      <x:c r="B10" s="69" t="n">
        <x:v>200000</x:v>
      </x:c>
      <x:c r="C10" s="69" t="n">
        <x:v>150000</x:v>
      </x:c>
      <x:c r="D10" s="69" t="n">
        <x:v>100000</x:v>
      </x:c>
      <x:c r="E10" s="69" t="n">
        <x:v>1200000</x:v>
      </x:c>
      <x:c r="F10" s="69" t="n">
        <x:v>250000</x:v>
      </x:c>
      <x:c r="G10" s="69" t="n">
        <x:v>200000</x:v>
      </x:c>
      <x:c r="H10" s="69" t="n">
        <x:v>150000</x:v>
      </x:c>
      <x:c r="I10" s="69" t="n">
        <x:v>900000</x:v>
      </x:c>
      <x:c r="J10" s="69" t="n">
        <x:v>220000</x:v>
      </x:c>
      <x:c r="K10" s="69" t="n">
        <x:v>180000</x:v>
      </x:c>
      <x:c r="L10" s="69" t="n">
        <x:v>160000</x:v>
      </x:c>
      <x:c r="M10" s="69" t="n">
        <x:v>900000</x:v>
      </x:c>
      <x:c r="N10" s="70" t="n">
        <x:v>220000</x:v>
      </x:c>
    </x:row>
    <x:row r="11" ht="23" customHeight="1">
      <x:c r="A11" s="24" t="str">
        <x:v>予約サイト入金</x:v>
      </x:c>
      <x:c r="B11" s="69" t="n">
        <x:v>100000</x:v>
      </x:c>
      <x:c r="C11" s="69" t="n">
        <x:v>100000</x:v>
      </x:c>
      <x:c r="D11" s="69" t="n">
        <x:v>50000</x:v>
      </x:c>
      <x:c r="E11" s="69" t="n">
        <x:v>100000</x:v>
      </x:c>
      <x:c r="F11" s="69" t="n">
        <x:v>80000</x:v>
      </x:c>
      <x:c r="G11" s="69" t="n">
        <x:v>80000</x:v>
      </x:c>
      <x:c r="H11" s="69" t="n">
        <x:v>80000</x:v>
      </x:c>
      <x:c r="I11" s="69" t="n">
        <x:v>100000</x:v>
      </x:c>
      <x:c r="J11" s="69" t="n">
        <x:v>80000</x:v>
      </x:c>
      <x:c r="K11" s="69" t="n">
        <x:v>80000</x:v>
      </x:c>
      <x:c r="L11" s="69" t="n">
        <x:v>80000</x:v>
      </x:c>
      <x:c r="M11" s="69" t="n">
        <x:v>100000</x:v>
      </x:c>
      <x:c r="N11" s="70" t="n">
        <x:v>80000</x:v>
      </x:c>
    </x:row>
    <x:row r="12" ht="23" customHeight="1">
      <x:c r="A12" s="24" t="str">
        <x:v>借入・その他入金</x:v>
      </x:c>
      <x:c r="B12" s="69" t="n">
        <x:v>0</x:v>
      </x:c>
      <x:c r="C12" s="69" t="n">
        <x:v>0</x:v>
      </x:c>
      <x:c r="D12" s="69" t="n">
        <x:v>0</x:v>
      </x:c>
      <x:c r="E12" s="69" t="n">
        <x:v>0</x:v>
      </x:c>
      <x:c r="F12" s="69" t="n">
        <x:v>0</x:v>
      </x:c>
      <x:c r="G12" s="69" t="n">
        <x:v>0</x:v>
      </x:c>
      <x:c r="H12" s="69" t="n">
        <x:v>0</x:v>
      </x:c>
      <x:c r="I12" s="69" t="n">
        <x:v>0</x:v>
      </x:c>
      <x:c r="J12" s="69" t="n">
        <x:v>0</x:v>
      </x:c>
      <x:c r="K12" s="69" t="n">
        <x:v>0</x:v>
      </x:c>
      <x:c r="L12" s="69" t="n">
        <x:v>0</x:v>
      </x:c>
      <x:c r="M12" s="69" t="n">
        <x:v>0</x:v>
      </x:c>
      <x:c r="N12" s="70" t="n">
        <x:v>0</x:v>
      </x:c>
    </x:row>
    <x:row r="13" ht="23" customHeight="1">
      <x:c r="A13" s="34" t="str">
        <x:v>入金合計</x:v>
      </x:c>
      <x:c r="B13" s="74" t="n">
        <x:f>SUM(B9:B12)</x:f>
        <x:v>600000</x:v>
      </x:c>
      <x:c r="C13" s="74" t="n">
        <x:f>SUM(C9:C12)</x:f>
        <x:v>550000</x:v>
      </x:c>
      <x:c r="D13" s="74" t="n">
        <x:f>SUM(D9:D12)</x:f>
        <x:v>450000</x:v>
      </x:c>
      <x:c r="E13" s="74" t="n">
        <x:f>SUM(E9:E12)</x:f>
        <x:v>1600000</x:v>
      </x:c>
      <x:c r="F13" s="74" t="n">
        <x:f>SUM(F9:F12)</x:f>
        <x:v>650000</x:v>
      </x:c>
      <x:c r="G13" s="74" t="n">
        <x:f>SUM(G9:G12)</x:f>
        <x:v>600000</x:v>
      </x:c>
      <x:c r="H13" s="74" t="n">
        <x:f>SUM(H9:H12)</x:f>
        <x:v>550000</x:v>
      </x:c>
      <x:c r="I13" s="74" t="n">
        <x:f>SUM(I9:I12)</x:f>
        <x:v>1320000</x:v>
      </x:c>
      <x:c r="J13" s="74" t="n">
        <x:f>SUM(J9:J12)</x:f>
        <x:v>620000</x:v>
      </x:c>
      <x:c r="K13" s="74" t="n">
        <x:f>SUM(K9:K12)</x:f>
        <x:v>580000</x:v>
      </x:c>
      <x:c r="L13" s="74" t="n">
        <x:f>SUM(L9:L12)</x:f>
        <x:v>560000</x:v>
      </x:c>
      <x:c r="M13" s="74" t="n">
        <x:f>SUM(M9:M12)</x:f>
        <x:v>1320000</x:v>
      </x:c>
      <x:c r="N13" s="75" t="n">
        <x:f>SUM(N9:N12)</x:f>
        <x:v>620000</x:v>
      </x:c>
    </x:row>
    <x:row r="14" ht="23" customHeight="1">
      <x:c r="A14" s="28" t="str">
        <x:v>支払い</x:v>
      </x:c>
      <x:c r="B14" s="62"/>
      <x:c r="C14" s="62"/>
      <x:c r="D14" s="62"/>
      <x:c r="E14" s="62"/>
      <x:c r="F14" s="62"/>
      <x:c r="G14" s="62"/>
      <x:c r="H14" s="62"/>
      <x:c r="I14" s="62"/>
      <x:c r="J14" s="62"/>
      <x:c r="K14" s="62"/>
      <x:c r="L14" s="62"/>
      <x:c r="M14" s="62"/>
      <x:c r="N14" s="63"/>
    </x:row>
    <x:row r="15" ht="23" customHeight="1">
      <x:c r="A15" s="24" t="str">
        <x:v>仕入</x:v>
      </x:c>
      <x:c r="B15" s="69" t="n">
        <x:v>300000</x:v>
      </x:c>
      <x:c r="C15" s="69" t="n">
        <x:v>240000</x:v>
      </x:c>
      <x:c r="D15" s="69" t="n">
        <x:v>600000</x:v>
      </x:c>
      <x:c r="E15" s="69" t="n">
        <x:v>300000</x:v>
      </x:c>
      <x:c r="F15" s="69" t="n">
        <x:v>320000</x:v>
      </x:c>
      <x:c r="G15" s="69" t="n">
        <x:v>280000</x:v>
      </x:c>
      <x:c r="H15" s="69" t="n">
        <x:v>300000</x:v>
      </x:c>
      <x:c r="I15" s="69" t="n">
        <x:v>320000</x:v>
      </x:c>
      <x:c r="J15" s="69" t="n">
        <x:v>300000</x:v>
      </x:c>
      <x:c r="K15" s="69" t="n">
        <x:v>280000</x:v>
      </x:c>
      <x:c r="L15" s="69" t="n">
        <x:v>300000</x:v>
      </x:c>
      <x:c r="M15" s="69" t="n">
        <x:v>320000</x:v>
      </x:c>
      <x:c r="N15" s="70" t="n">
        <x:v>300000</x:v>
      </x:c>
    </x:row>
    <x:row r="16" ht="23" customHeight="1">
      <x:c r="A16" s="24" t="str">
        <x:v>給与・外注費</x:v>
      </x:c>
      <x:c r="B16" s="69" t="n">
        <x:v>0</x:v>
      </x:c>
      <x:c r="C16" s="69" t="n">
        <x:v>900000</x:v>
      </x:c>
      <x:c r="D16" s="69" t="n">
        <x:v>0</x:v>
      </x:c>
      <x:c r="E16" s="69" t="n">
        <x:v>0</x:v>
      </x:c>
      <x:c r="F16" s="69" t="n">
        <x:v>0</x:v>
      </x:c>
      <x:c r="G16" s="69" t="n">
        <x:v>900000</x:v>
      </x:c>
      <x:c r="H16" s="69" t="n">
        <x:v>0</x:v>
      </x:c>
      <x:c r="I16" s="69" t="n">
        <x:v>0</x:v>
      </x:c>
      <x:c r="J16" s="69" t="n">
        <x:v>0</x:v>
      </x:c>
      <x:c r="K16" s="69" t="n">
        <x:v>900000</x:v>
      </x:c>
      <x:c r="L16" s="69" t="n">
        <x:v>0</x:v>
      </x:c>
      <x:c r="M16" s="69" t="n">
        <x:v>0</x:v>
      </x:c>
      <x:c r="N16" s="70" t="n">
        <x:v>0</x:v>
      </x:c>
    </x:row>
    <x:row r="17" ht="23" customHeight="1">
      <x:c r="A17" s="24" t="str">
        <x:v>家賃</x:v>
      </x:c>
      <x:c r="B17" s="69" t="n">
        <x:v>0</x:v>
      </x:c>
      <x:c r="C17" s="69" t="n">
        <x:v>300000</x:v>
      </x:c>
      <x:c r="D17" s="69" t="n">
        <x:v>0</x:v>
      </x:c>
      <x:c r="E17" s="69" t="n">
        <x:v>0</x:v>
      </x:c>
      <x:c r="F17" s="69" t="n">
        <x:v>0</x:v>
      </x:c>
      <x:c r="G17" s="69" t="n">
        <x:v>0</x:v>
      </x:c>
      <x:c r="H17" s="69" t="n">
        <x:v>0</x:v>
      </x:c>
      <x:c r="I17" s="69" t="n">
        <x:v>300000</x:v>
      </x:c>
      <x:c r="J17" s="69" t="n">
        <x:v>0</x:v>
      </x:c>
      <x:c r="K17" s="69" t="n">
        <x:v>0</x:v>
      </x:c>
      <x:c r="L17" s="69" t="n">
        <x:v>0</x:v>
      </x:c>
      <x:c r="M17" s="69" t="n">
        <x:v>300000</x:v>
      </x:c>
      <x:c r="N17" s="70" t="n">
        <x:v>0</x:v>
      </x:c>
    </x:row>
    <x:row r="18" ht="23" customHeight="1">
      <x:c r="A18" s="24" t="str">
        <x:v>水道光熱・通信</x:v>
      </x:c>
      <x:c r="B18" s="69" t="n">
        <x:v>100000</x:v>
      </x:c>
      <x:c r="C18" s="69" t="n">
        <x:v>0</x:v>
      </x:c>
      <x:c r="D18" s="69" t="n">
        <x:v>0</x:v>
      </x:c>
      <x:c r="E18" s="69" t="n">
        <x:v>150000</x:v>
      </x:c>
      <x:c r="F18" s="69" t="n">
        <x:v>100000</x:v>
      </x:c>
      <x:c r="G18" s="69" t="n">
        <x:v>0</x:v>
      </x:c>
      <x:c r="H18" s="69" t="n">
        <x:v>0</x:v>
      </x:c>
      <x:c r="I18" s="69" t="n">
        <x:v>150000</x:v>
      </x:c>
      <x:c r="J18" s="69" t="n">
        <x:v>100000</x:v>
      </x:c>
      <x:c r="K18" s="69" t="n">
        <x:v>0</x:v>
      </x:c>
      <x:c r="L18" s="69" t="n">
        <x:v>0</x:v>
      </x:c>
      <x:c r="M18" s="69" t="n">
        <x:v>150000</x:v>
      </x:c>
      <x:c r="N18" s="70" t="n">
        <x:v>100000</x:v>
      </x:c>
    </x:row>
    <x:row r="19" ht="23" customHeight="1">
      <x:c r="A19" s="24" t="str">
        <x:v>税金・社会保険</x:v>
      </x:c>
      <x:c r="B19" s="69" t="n">
        <x:v>0</x:v>
      </x:c>
      <x:c r="C19" s="69" t="n">
        <x:v>0</x:v>
      </x:c>
      <x:c r="D19" s="69" t="n">
        <x:v>0</x:v>
      </x:c>
      <x:c r="E19" s="69" t="n">
        <x:v>0</x:v>
      </x:c>
      <x:c r="F19" s="69" t="n">
        <x:v>0</x:v>
      </x:c>
      <x:c r="G19" s="69" t="n">
        <x:v>0</x:v>
      </x:c>
      <x:c r="H19" s="69" t="n">
        <x:v>0</x:v>
      </x:c>
      <x:c r="I19" s="69" t="n">
        <x:v>0</x:v>
      </x:c>
      <x:c r="J19" s="69" t="n">
        <x:v>0</x:v>
      </x:c>
      <x:c r="K19" s="69" t="n">
        <x:v>0</x:v>
      </x:c>
      <x:c r="L19" s="69" t="n">
        <x:v>0</x:v>
      </x:c>
      <x:c r="M19" s="69" t="n">
        <x:v>0</x:v>
      </x:c>
      <x:c r="N19" s="70" t="n">
        <x:v>0</x:v>
      </x:c>
    </x:row>
    <x:row r="20" ht="23" customHeight="1">
      <x:c r="A20" s="24" t="str">
        <x:v>借入返済</x:v>
      </x:c>
      <x:c r="B20" s="69" t="n">
        <x:v>40000</x:v>
      </x:c>
      <x:c r="C20" s="69" t="n">
        <x:v>0</x:v>
      </x:c>
      <x:c r="D20" s="69" t="n">
        <x:v>50000</x:v>
      </x:c>
      <x:c r="E20" s="69" t="n">
        <x:v>50000</x:v>
      </x:c>
      <x:c r="F20" s="69" t="n">
        <x:v>40000</x:v>
      </x:c>
      <x:c r="G20" s="69" t="n">
        <x:v>0</x:v>
      </x:c>
      <x:c r="H20" s="69" t="n">
        <x:v>50000</x:v>
      </x:c>
      <x:c r="I20" s="69" t="n">
        <x:v>50000</x:v>
      </x:c>
      <x:c r="J20" s="69" t="n">
        <x:v>40000</x:v>
      </x:c>
      <x:c r="K20" s="69" t="n">
        <x:v>0</x:v>
      </x:c>
      <x:c r="L20" s="69" t="n">
        <x:v>50000</x:v>
      </x:c>
      <x:c r="M20" s="69" t="n">
        <x:v>50000</x:v>
      </x:c>
      <x:c r="N20" s="70" t="n">
        <x:v>40000</x:v>
      </x:c>
    </x:row>
    <x:row r="21" ht="23" customHeight="1">
      <x:c r="A21" s="24" t="str">
        <x:v>設備・保険・その他</x:v>
      </x:c>
      <x:c r="B21" s="69" t="n">
        <x:v>0</x:v>
      </x:c>
      <x:c r="C21" s="69" t="n">
        <x:v>0</x:v>
      </x:c>
      <x:c r="D21" s="69" t="n">
        <x:v>0</x:v>
      </x:c>
      <x:c r="E21" s="69" t="n">
        <x:v>0</x:v>
      </x:c>
      <x:c r="F21" s="69" t="n">
        <x:v>0</x:v>
      </x:c>
      <x:c r="G21" s="69" t="n">
        <x:v>0</x:v>
      </x:c>
      <x:c r="H21" s="69" t="n">
        <x:v>0</x:v>
      </x:c>
      <x:c r="I21" s="69" t="n">
        <x:v>0</x:v>
      </x:c>
      <x:c r="J21" s="69" t="n">
        <x:v>0</x:v>
      </x:c>
      <x:c r="K21" s="69" t="n">
        <x:v>0</x:v>
      </x:c>
      <x:c r="L21" s="69" t="n">
        <x:v>0</x:v>
      </x:c>
      <x:c r="M21" s="69" t="n">
        <x:v>0</x:v>
      </x:c>
      <x:c r="N21" s="70" t="n">
        <x:v>0</x:v>
      </x:c>
    </x:row>
    <x:row r="22" ht="23" customHeight="1">
      <x:c r="A22" s="34" t="str">
        <x:v>支払合計</x:v>
      </x:c>
      <x:c r="B22" s="74" t="n">
        <x:f>SUM(B15:B21)</x:f>
        <x:v>440000</x:v>
      </x:c>
      <x:c r="C22" s="74" t="n">
        <x:f>SUM(C15:C21)</x:f>
        <x:v>1440000</x:v>
      </x:c>
      <x:c r="D22" s="74" t="n">
        <x:f>SUM(D15:D21)</x:f>
        <x:v>650000</x:v>
      </x:c>
      <x:c r="E22" s="74" t="n">
        <x:f>SUM(E15:E21)</x:f>
        <x:v>500000</x:v>
      </x:c>
      <x:c r="F22" s="74" t="n">
        <x:f>SUM(F15:F21)</x:f>
        <x:v>460000</x:v>
      </x:c>
      <x:c r="G22" s="74" t="n">
        <x:f>SUM(G15:G21)</x:f>
        <x:v>1180000</x:v>
      </x:c>
      <x:c r="H22" s="74" t="n">
        <x:f>SUM(H15:H21)</x:f>
        <x:v>350000</x:v>
      </x:c>
      <x:c r="I22" s="74" t="n">
        <x:f>SUM(I15:I21)</x:f>
        <x:v>820000</x:v>
      </x:c>
      <x:c r="J22" s="74" t="n">
        <x:f>SUM(J15:J21)</x:f>
        <x:v>440000</x:v>
      </x:c>
      <x:c r="K22" s="74" t="n">
        <x:f>SUM(K15:K21)</x:f>
        <x:v>1180000</x:v>
      </x:c>
      <x:c r="L22" s="74" t="n">
        <x:f>SUM(L15:L21)</x:f>
        <x:v>350000</x:v>
      </x:c>
      <x:c r="M22" s="74" t="n">
        <x:f>SUM(M15:M21)</x:f>
        <x:v>820000</x:v>
      </x:c>
      <x:c r="N22" s="75" t="n">
        <x:f>SUM(N15:N21)</x:f>
        <x:v>440000</x:v>
      </x:c>
    </x:row>
    <x:row r="23" ht="23" customHeight="1">
      <x:c r="A23" s="40" t="str">
        <x:v>週間収支</x:v>
      </x:c>
      <x:c r="B23" s="76" t="n">
        <x:f>B13-B22</x:f>
        <x:v>160000</x:v>
      </x:c>
      <x:c r="C23" s="76" t="n">
        <x:f>C13-C22</x:f>
        <x:v>-890000</x:v>
      </x:c>
      <x:c r="D23" s="76" t="n">
        <x:f>D13-D22</x:f>
        <x:v>-200000</x:v>
      </x:c>
      <x:c r="E23" s="76" t="n">
        <x:f>E13-E22</x:f>
        <x:v>1100000</x:v>
      </x:c>
      <x:c r="F23" s="76" t="n">
        <x:f>F13-F22</x:f>
        <x:v>190000</x:v>
      </x:c>
      <x:c r="G23" s="76" t="n">
        <x:f>G13-G22</x:f>
        <x:v>-580000</x:v>
      </x:c>
      <x:c r="H23" s="76" t="n">
        <x:f>H13-H22</x:f>
        <x:v>200000</x:v>
      </x:c>
      <x:c r="I23" s="76" t="n">
        <x:f>I13-I22</x:f>
        <x:v>500000</x:v>
      </x:c>
      <x:c r="J23" s="76" t="n">
        <x:f>J13-J22</x:f>
        <x:v>180000</x:v>
      </x:c>
      <x:c r="K23" s="76" t="n">
        <x:f>K13-K22</x:f>
        <x:v>-600000</x:v>
      </x:c>
      <x:c r="L23" s="76" t="n">
        <x:f>L13-L22</x:f>
        <x:v>210000</x:v>
      </x:c>
      <x:c r="M23" s="76" t="n">
        <x:f>M13-M22</x:f>
        <x:v>500000</x:v>
      </x:c>
      <x:c r="N23" s="77" t="n">
        <x:f>N13-N22</x:f>
        <x:v>180000</x:v>
      </x:c>
    </x:row>
    <x:row r="24" ht="23" customHeight="1">
      <x:c r="A24" s="43" t="str">
        <x:v>週末残高</x:v>
      </x:c>
      <x:c r="B24" s="78" t="n">
        <x:f>B7+B23</x:f>
        <x:v>1660000</x:v>
      </x:c>
      <x:c r="C24" s="78" t="n">
        <x:f>C7+C23</x:f>
        <x:v>770000</x:v>
      </x:c>
      <x:c r="D24" s="78" t="n">
        <x:f>D7+D23</x:f>
        <x:v>570000</x:v>
      </x:c>
      <x:c r="E24" s="78" t="n">
        <x:f>E7+E23</x:f>
        <x:v>1670000</x:v>
      </x:c>
      <x:c r="F24" s="78" t="n">
        <x:f>F7+F23</x:f>
        <x:v>1860000</x:v>
      </x:c>
      <x:c r="G24" s="78" t="n">
        <x:f>G7+G23</x:f>
        <x:v>1280000</x:v>
      </x:c>
      <x:c r="H24" s="78" t="n">
        <x:f>H7+H23</x:f>
        <x:v>1480000</x:v>
      </x:c>
      <x:c r="I24" s="78" t="n">
        <x:f>I7+I23</x:f>
        <x:v>1980000</x:v>
      </x:c>
      <x:c r="J24" s="78" t="n">
        <x:f>J7+J23</x:f>
        <x:v>2160000</x:v>
      </x:c>
      <x:c r="K24" s="78" t="n">
        <x:f>K7+K23</x:f>
        <x:v>1560000</x:v>
      </x:c>
      <x:c r="L24" s="78" t="n">
        <x:f>L7+L23</x:f>
        <x:v>1770000</x:v>
      </x:c>
      <x:c r="M24" s="78" t="n">
        <x:f>M7+M23</x:f>
        <x:v>2270000</x:v>
      </x:c>
      <x:c r="N24" s="78" t="n">
        <x:f>N7+N23</x:f>
        <x:v>2450000</x:v>
      </x:c>
    </x:row>
    <x:row r="25" ht="23" customHeight="1">
      <x:c r="A25" s="40" t="str">
        <x:v>安全資金との差</x:v>
      </x:c>
      <x:c r="B25" s="76" t="n">
        <x:f>B24-$B$4</x:f>
        <x:v>1060000</x:v>
      </x:c>
      <x:c r="C25" s="76" t="n">
        <x:f>C24-$B$4</x:f>
        <x:v>170000</x:v>
      </x:c>
      <x:c r="D25" s="76" t="n">
        <x:f>D24-$B$4</x:f>
        <x:v>-30000</x:v>
      </x:c>
      <x:c r="E25" s="76" t="n">
        <x:f>E24-$B$4</x:f>
        <x:v>1070000</x:v>
      </x:c>
      <x:c r="F25" s="76" t="n">
        <x:f>F24-$B$4</x:f>
        <x:v>1260000</x:v>
      </x:c>
      <x:c r="G25" s="76" t="n">
        <x:f>G24-$B$4</x:f>
        <x:v>680000</x:v>
      </x:c>
      <x:c r="H25" s="76" t="n">
        <x:f>H24-$B$4</x:f>
        <x:v>880000</x:v>
      </x:c>
      <x:c r="I25" s="76" t="n">
        <x:f>I24-$B$4</x:f>
        <x:v>1380000</x:v>
      </x:c>
      <x:c r="J25" s="76" t="n">
        <x:f>J24-$B$4</x:f>
        <x:v>1560000</x:v>
      </x:c>
      <x:c r="K25" s="76" t="n">
        <x:f>K24-$B$4</x:f>
        <x:v>960000</x:v>
      </x:c>
      <x:c r="L25" s="76" t="n">
        <x:f>L24-$B$4</x:f>
        <x:v>1170000</x:v>
      </x:c>
      <x:c r="M25" s="76" t="n">
        <x:f>M24-$B$4</x:f>
        <x:v>1670000</x:v>
      </x:c>
      <x:c r="N25" s="77" t="n">
        <x:f>N24-$B$4</x:f>
        <x:v>1850000</x:v>
      </x:c>
    </x:row>
    <x:row r="26" ht="23" customHeight="1">
      <x:c r="A26" s="48" t="str">
        <x:v>判定</x:v>
      </x:c>
      <x:c r="B26" s="79" t="str">
        <x:f>IF(B25&lt;0,"要対応","OK")</x:f>
        <x:v>OK</x:v>
      </x:c>
      <x:c r="C26" s="79" t="str">
        <x:f>IF(C25&lt;0,"要対応","OK")</x:f>
        <x:v>OK</x:v>
      </x:c>
      <x:c r="D26" s="79" t="str">
        <x:f>IF(D25&lt;0,"要対応","OK")</x:f>
        <x:v>要対応</x:v>
      </x:c>
      <x:c r="E26" s="79" t="str">
        <x:f>IF(E25&lt;0,"要対応","OK")</x:f>
        <x:v>OK</x:v>
      </x:c>
      <x:c r="F26" s="79" t="str">
        <x:f>IF(F25&lt;0,"要対応","OK")</x:f>
        <x:v>OK</x:v>
      </x:c>
      <x:c r="G26" s="79" t="str">
        <x:f>IF(G25&lt;0,"要対応","OK")</x:f>
        <x:v>OK</x:v>
      </x:c>
      <x:c r="H26" s="79" t="str">
        <x:f>IF(H25&lt;0,"要対応","OK")</x:f>
        <x:v>OK</x:v>
      </x:c>
      <x:c r="I26" s="79" t="str">
        <x:f>IF(I25&lt;0,"要対応","OK")</x:f>
        <x:v>OK</x:v>
      </x:c>
      <x:c r="J26" s="79" t="str">
        <x:f>IF(J25&lt;0,"要対応","OK")</x:f>
        <x:v>OK</x:v>
      </x:c>
      <x:c r="K26" s="79" t="str">
        <x:f>IF(K25&lt;0,"要対応","OK")</x:f>
        <x:v>OK</x:v>
      </x:c>
      <x:c r="L26" s="79" t="str">
        <x:f>IF(L25&lt;0,"要対応","OK")</x:f>
        <x:v>OK</x:v>
      </x:c>
      <x:c r="M26" s="79" t="str">
        <x:f>IF(M25&lt;0,"要対応","OK")</x:f>
        <x:v>OK</x:v>
      </x:c>
      <x:c r="N26" s="80" t="str">
        <x:f>IF(N25&lt;0,"要対応","OK")</x:f>
        <x:v>OK</x:v>
      </x:c>
    </x:row>
  </x:sheetData>
  <x:mergeCells>
    <x:mergeCell ref="A1:N1"/>
    <x:mergeCell ref="A2:N2"/>
  </x:mergeCells>
  <x:conditionalFormatting sqref="B25:N25">
    <x:cfRule type="cellIs" dxfId="3" priority="1" operator="lessThan">
      <x:formula>0</x:formula>
    </x:cfRule>
  </x:conditionalFormatting>
  <x:conditionalFormatting sqref="B26:N26">
    <x:cfRule type="containsText" dxfId="4" priority="2" operator="containsText" text="要対応"/>
    <x:cfRule type="containsText" dxfId="5" priority="3" operator="containsText" text="OK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38" customHeight="1">
      <x:c r="A1" s="3" t="str">
        <x:v>13週間資金繰り表の使い方</x:v>
      </x:c>
      <x:c r="B1" s="3"/>
      <x:c r="C1" s="3"/>
      <x:c r="D1" s="3"/>
      <x:c r="E1" s="3"/>
      <x:c r="F1" s="3"/>
    </x:row>
    <x:row r="2" ht="32" customHeight="1">
      <x:c r="A2" s="82" t="str">
        <x:v>毎週更新し、残高が足りなくなる時期を支払日前に見つけるための表です。</x:v>
      </x:c>
      <x:c r="B2" s="82"/>
      <x:c r="C2" s="82"/>
      <x:c r="D2" s="82"/>
      <x:c r="E2" s="82"/>
      <x:c r="F2" s="82"/>
    </x:row>
    <x:row r="4">
      <x:c r="A4" s="91" t="str">
        <x:v>手順</x:v>
      </x:c>
      <x:c r="B4" s="92" t="str">
        <x:v>入力する内容</x:v>
      </x:c>
    </x:row>
    <x:row r="5" ht="50" customHeight="1">
      <x:c r="A5" s="93" t="str">
        <x:v>1. 開始日と安全資金</x:v>
      </x:c>
      <x:c r="B5" s="94" t="str">
        <x:v>開始日と、営業を続けるために最低限残したい金額を入力します。</x:v>
      </x:c>
    </x:row>
    <x:row r="6" ht="50" customHeight="1">
      <x:c r="A6" s="93" t="str">
        <x:v>2. 入金予定</x:v>
      </x:c>
      <x:c r="B6" s="94" t="str">
        <x:v>現金売上、カード・QR、予約サイトなど、実際に入金される週へ入力します。</x:v>
      </x:c>
    </x:row>
    <x:row r="7" ht="50" customHeight="1">
      <x:c r="A7" s="93" t="str">
        <x:v>3. 支払予定</x:v>
      </x:c>
      <x:c r="B7" s="94" t="str">
        <x:v>仕入、給与、家賃、税金、返済などを、支払う週へ入力します。支払額は正の数字で入れます。</x:v>
      </x:c>
    </x:row>
    <x:row r="8" ht="50" customHeight="1">
      <x:c r="A8" s="93" t="str">
        <x:v>4. 判定を確認</x:v>
      </x:c>
      <x:c r="B8" s="94" t="str">
        <x:v>週末残高が安全資金を下回る週は「要対応」と表示されます。</x:v>
      </x:c>
    </x:row>
    <x:row r="9" ht="50" customHeight="1">
      <x:c r="A9" s="95" t="str">
        <x:v>5. 毎週更新</x:v>
      </x:c>
      <x:c r="B9" s="96" t="str">
        <x:v>確定した入出金へ置き換え、常に13週間先まで見える状態を保ちます。</x:v>
      </x:c>
    </x:row>
    <x:row r="10">
      <x:c r="A10" s="97"/>
      <x:c r="B10" s="97"/>
    </x:row>
    <x:row r="11">
      <x:c r="A11" s="91" t="str">
        <x:v>入力時の注意</x:v>
      </x:c>
      <x:c r="B11" s="92" t="str">
        <x:v>内容</x:v>
      </x:c>
    </x:row>
    <x:row r="12" ht="45" customHeight="1">
      <x:c r="A12" s="93" t="str">
        <x:v>青い文字</x:v>
      </x:c>
      <x:c r="B12" s="94" t="str">
        <x:v>自分で変更する入力セルです。</x:v>
      </x:c>
    </x:row>
    <x:row r="13" ht="45" customHeight="1">
      <x:c r="A13" s="93" t="str">
        <x:v>黒い文字</x:v>
      </x:c>
      <x:c r="B13" s="94" t="str">
        <x:v>自動計算セルです。数式を消さないでください。</x:v>
      </x:c>
    </x:row>
    <x:row r="14" ht="45" customHeight="1">
      <x:c r="A14" s="93" t="str">
        <x:v>安全資金</x:v>
      </x:c>
      <x:c r="B14" s="94" t="str">
        <x:v>家賃、給与、仕入など、店ごとに必要な最低額を決めます。</x:v>
      </x:c>
    </x:row>
    <x:row r="15" ht="45" customHeight="1">
      <x:c r="A15" s="95" t="str">
        <x:v>相談の時期</x:v>
      </x:c>
      <x:c r="B15" s="96" t="str">
        <x:v>不足が見えてからではなく、支払期限より前に金融機関や専門家へ相談します。</x:v>
      </x:c>
    </x:row>
    <x:row r="17">
      <x:c r="A17" s="101" t="str">
        <x:v>本テンプレートは一般的な経営管理用です。会計・税務・融資の個別判断は、税理士、金融機関、公的相談窓口等へご相談ください。</x:v>
      </x:c>
      <x:c r="B17" s="101"/>
      <x:c r="C17" s="101"/>
      <x:c r="D17" s="101"/>
      <x:c r="E17" s="101"/>
      <x:c r="F17" s="101"/>
    </x:row>
    <x:row r="18">
      <x:c r="A18" s="101"/>
      <x:c r="B18" s="101"/>
      <x:c r="C18" s="101"/>
      <x:c r="D18" s="101"/>
      <x:c r="E18" s="101"/>
      <x:c r="F18" s="101"/>
    </x:row>
  </x:sheetData>
  <x:mergeCells>
    <x:mergeCell ref="A1:F1"/>
    <x:mergeCell ref="A2:F2"/>
    <x:mergeCell ref="A17:F18"/>
  </x:mergeCells>
  <x:pageMargins left="0.7" right="0.7" top="0.75" bottom="0.75" header="0.3" footer="0.3"/>
</x:worksheet>
</file>